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PL2+TTB" sheetId="7" r:id="rId1"/>
  </sheets>
  <definedNames>
    <definedName name="_xlnm.Print_Area" localSheetId="0">'PL2+TTB'!$A$1:$AK$41</definedName>
    <definedName name="_xlnm.Print_Titles" localSheetId="0">'PL2+TTB'!$A:$C,'PL2+TTB'!$1:$2</definedName>
  </definedNames>
  <calcPr calcId="145621"/>
</workbook>
</file>

<file path=xl/calcChain.xml><?xml version="1.0" encoding="utf-8"?>
<calcChain xmlns="http://schemas.openxmlformats.org/spreadsheetml/2006/main">
  <c r="A20" i="7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F3"/>
  <c r="D11" l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D30" l="1"/>
  <c r="D31"/>
  <c r="D32"/>
  <c r="D33"/>
  <c r="D34"/>
  <c r="D35"/>
  <c r="D36"/>
  <c r="D37"/>
  <c r="D38"/>
  <c r="D39"/>
  <c r="D29" l="1"/>
  <c r="D3" l="1"/>
  <c r="D15" l="1"/>
  <c r="D16"/>
  <c r="D17"/>
  <c r="D18"/>
  <c r="D19"/>
  <c r="D20"/>
  <c r="D21"/>
  <c r="D22"/>
  <c r="D23"/>
  <c r="D24"/>
  <c r="D25"/>
  <c r="D26"/>
  <c r="D27"/>
  <c r="D28"/>
  <c r="D41"/>
  <c r="D14"/>
  <c r="D7"/>
  <c r="D4" l="1"/>
  <c r="D5"/>
  <c r="D6"/>
  <c r="D8"/>
  <c r="D9"/>
  <c r="D10"/>
  <c r="D12"/>
  <c r="D13"/>
</calcChain>
</file>

<file path=xl/sharedStrings.xml><?xml version="1.0" encoding="utf-8"?>
<sst xmlns="http://schemas.openxmlformats.org/spreadsheetml/2006/main" count="118" uniqueCount="84">
  <si>
    <t>TT</t>
  </si>
  <si>
    <t>Đơn vị</t>
  </si>
  <si>
    <t>Cái</t>
  </si>
  <si>
    <t>Bộ</t>
  </si>
  <si>
    <t>m</t>
  </si>
  <si>
    <t>cái</t>
  </si>
  <si>
    <t>Chiếc</t>
  </si>
  <si>
    <t>Cái</t>
  </si>
  <si>
    <t>Cẩm
 Thủy</t>
  </si>
  <si>
    <t>Như 
Xuân</t>
  </si>
  <si>
    <t xml:space="preserve">Sở Công
thương </t>
  </si>
  <si>
    <t xml:space="preserve">Nông
Cống </t>
  </si>
  <si>
    <t>Biên
phòng</t>
  </si>
  <si>
    <t>Quảng
Xương</t>
  </si>
  <si>
    <t>TX. Bỉm
Sơn</t>
  </si>
  <si>
    <t>Hoằng Hóa</t>
  </si>
  <si>
    <t>Như Thanh</t>
  </si>
  <si>
    <t>Thường
Xuân</t>
  </si>
  <si>
    <t>Lang
Chánh</t>
  </si>
  <si>
    <t>Ngọc
Lặc</t>
  </si>
  <si>
    <t>Quan
Sơn</t>
  </si>
  <si>
    <t>Mường
Lát</t>
  </si>
  <si>
    <t>Thạch
Thành</t>
  </si>
  <si>
    <t>Bá
Thước</t>
  </si>
  <si>
    <t>Yên
Định</t>
  </si>
  <si>
    <t>Quan
Hóa</t>
  </si>
  <si>
    <t>Thiệu
Hóa</t>
  </si>
  <si>
    <t>Triệu Sơn</t>
  </si>
  <si>
    <t>Đông
Sơn</t>
  </si>
  <si>
    <t>Sầm
Sơn</t>
  </si>
  <si>
    <t>Nga
Sơn</t>
  </si>
  <si>
    <t>Hậu
Lộc</t>
  </si>
  <si>
    <t>Vĩnh
Lộc</t>
  </si>
  <si>
    <t>Quân
sự</t>
  </si>
  <si>
    <t>Toàn
 tỉnh</t>
  </si>
  <si>
    <t>Công an
tỉnh</t>
  </si>
  <si>
    <t>Sở Giao
thông</t>
  </si>
  <si>
    <t>Thọ
Xuân</t>
  </si>
  <si>
    <t>Hà
Trung</t>
  </si>
  <si>
    <t>TP.
Thanh
Hóa</t>
  </si>
  <si>
    <t>Chủng loại</t>
  </si>
  <si>
    <t>Nhà bạt cứu sinh</t>
  </si>
  <si>
    <t>Phao áo cứu sinh</t>
  </si>
  <si>
    <t>Phao tròn cứu sinh</t>
  </si>
  <si>
    <t xml:space="preserve">Máy phát điện </t>
  </si>
  <si>
    <t>Áo mưa chuyên dùng</t>
  </si>
  <si>
    <t>Flycam</t>
  </si>
  <si>
    <t>Loa cầm tay</t>
  </si>
  <si>
    <t>Dây thừng</t>
  </si>
  <si>
    <t>Máy Icom</t>
  </si>
  <si>
    <t>Phao bè</t>
  </si>
  <si>
    <t>Đèn pin, đèn ắc quy</t>
  </si>
  <si>
    <t>Máy bơm cao áp</t>
  </si>
  <si>
    <t>Cưa xăng</t>
  </si>
  <si>
    <t>Máy thổi gió</t>
  </si>
  <si>
    <t>Bộ đàm</t>
  </si>
  <si>
    <t>Súng bắn dây mồi</t>
  </si>
  <si>
    <t>Bình chữa cháy</t>
  </si>
  <si>
    <t>Thiết bị chữa cháy đồng bộ</t>
  </si>
  <si>
    <t>Thiết bị bắn phao cứu sinh</t>
  </si>
  <si>
    <t>Điện thoại vệ tinh</t>
  </si>
  <si>
    <t>Máy khoan cắt bê tông</t>
  </si>
  <si>
    <t>Máy đục phá bê tông</t>
  </si>
  <si>
    <t>Máy khoan đá</t>
  </si>
  <si>
    <t>Máy bơm nước</t>
  </si>
  <si>
    <t>Máy ảnh</t>
  </si>
  <si>
    <t>Dầm DP30</t>
  </si>
  <si>
    <t>Sở Thông tin và truyền thông</t>
  </si>
  <si>
    <t>Thị xã Nghi Sơn</t>
  </si>
  <si>
    <t xml:space="preserve">Đệm cứu người </t>
  </si>
  <si>
    <t>Thiết bị cứu hộ thủy lực</t>
  </si>
  <si>
    <t>Máy cắt kim loại</t>
  </si>
  <si>
    <t>Thiết bị chống sập và giải cứu đa năng thủy lực</t>
  </si>
  <si>
    <t>Trang thiết bị cá nhân phục vụ cứu hộ dưới nước</t>
  </si>
  <si>
    <t>Bộ thiết bị cứu hộ trên cao</t>
  </si>
  <si>
    <t>Bộ thiết bị cá nhân phục vụ cứu hộ trong không gian hạn chế</t>
  </si>
  <si>
    <t xml:space="preserve">Bộ </t>
  </si>
  <si>
    <t>Ống tụt cứu người</t>
  </si>
  <si>
    <t>Camera tìm kiếm dưới nước</t>
  </si>
  <si>
    <t>Thiết bị dò tìm nạn nhân tổng hợp, đồng bộ âm thanh và hình ảnh trong đống đổ nát và dưới nước</t>
  </si>
  <si>
    <t>Nilon, vải bạt</t>
  </si>
  <si>
    <t>Biểu số 2: Tổng hợp trang thiết bị phục vụ công tác PCTT năm 2021.</t>
  </si>
  <si>
    <t>Tháp đèn chiếu sáng cơ động</t>
  </si>
  <si>
    <t>Cuốc, xẻng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</si>
</sst>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5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41" fontId="6" fillId="2" borderId="3" xfId="0" applyNumberFormat="1" applyFont="1" applyFill="1" applyBorder="1" applyAlignment="1">
      <alignment horizontal="center" vertical="center"/>
    </xf>
    <xf numFmtId="43" fontId="6" fillId="2" borderId="3" xfId="0" applyNumberFormat="1" applyFont="1" applyFill="1" applyBorder="1" applyAlignment="1">
      <alignment horizontal="center" vertical="center" wrapText="1"/>
    </xf>
    <xf numFmtId="43" fontId="6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3" fontId="4" fillId="2" borderId="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43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1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7" sqref="D7"/>
    </sheetView>
  </sheetViews>
  <sheetFormatPr defaultRowHeight="15"/>
  <cols>
    <col min="1" max="1" width="6.140625" style="24" customWidth="1"/>
    <col min="2" max="2" width="20.140625" style="24" customWidth="1"/>
    <col min="3" max="3" width="8.140625" style="24" bestFit="1" customWidth="1"/>
    <col min="4" max="4" width="9.140625" style="24" customWidth="1"/>
    <col min="5" max="5" width="7.85546875" style="37" bestFit="1" customWidth="1"/>
    <col min="6" max="6" width="7.42578125" style="37" bestFit="1" customWidth="1"/>
    <col min="7" max="7" width="7.85546875" style="37" customWidth="1"/>
    <col min="8" max="8" width="8.28515625" style="38" customWidth="1"/>
    <col min="9" max="9" width="8.85546875" style="37" customWidth="1"/>
    <col min="10" max="10" width="8.28515625" style="37" customWidth="1"/>
    <col min="11" max="11" width="7.85546875" style="37" customWidth="1"/>
    <col min="12" max="12" width="8.28515625" style="37" customWidth="1"/>
    <col min="13" max="13" width="8.140625" style="37" customWidth="1"/>
    <col min="14" max="14" width="8.7109375" style="37" bestFit="1" customWidth="1"/>
    <col min="15" max="15" width="8.5703125" style="37" customWidth="1"/>
    <col min="16" max="16" width="8.140625" style="37" bestFit="1" customWidth="1"/>
    <col min="17" max="17" width="9.28515625" style="37" customWidth="1"/>
    <col min="18" max="18" width="8.7109375" style="37" bestFit="1" customWidth="1"/>
    <col min="19" max="19" width="7.85546875" style="37" customWidth="1"/>
    <col min="20" max="20" width="8.140625" style="37" customWidth="1"/>
    <col min="21" max="21" width="9" style="37" customWidth="1"/>
    <col min="22" max="22" width="8.7109375" style="37" bestFit="1" customWidth="1"/>
    <col min="23" max="23" width="7" style="37" customWidth="1"/>
    <col min="24" max="24" width="8.140625" style="37" bestFit="1" customWidth="1"/>
    <col min="25" max="25" width="8.7109375" style="37" customWidth="1"/>
    <col min="26" max="26" width="7.7109375" style="37" bestFit="1" customWidth="1"/>
    <col min="27" max="27" width="8.140625" style="37" customWidth="1"/>
    <col min="28" max="28" width="8.140625" style="37" bestFit="1" customWidth="1"/>
    <col min="29" max="29" width="9.28515625" style="37" customWidth="1"/>
    <col min="30" max="30" width="8.85546875" style="37" customWidth="1"/>
    <col min="31" max="31" width="8" style="37" customWidth="1"/>
    <col min="32" max="32" width="8.140625" style="37" customWidth="1"/>
    <col min="33" max="33" width="8.42578125" style="37" customWidth="1"/>
    <col min="34" max="34" width="6.85546875" style="37" customWidth="1"/>
    <col min="35" max="35" width="7.7109375" style="37" bestFit="1" customWidth="1"/>
    <col min="36" max="36" width="8.85546875" style="37" bestFit="1" customWidth="1"/>
    <col min="37" max="37" width="9.140625" style="37"/>
    <col min="38" max="16384" width="9.140625" style="24"/>
  </cols>
  <sheetData>
    <row r="1" spans="1:37" s="11" customFormat="1" ht="47.25" customHeight="1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 t="s">
        <v>81</v>
      </c>
      <c r="Q1" s="39"/>
      <c r="R1" s="39"/>
      <c r="S1" s="39"/>
      <c r="T1" s="39"/>
      <c r="U1" s="39"/>
      <c r="V1" s="39"/>
      <c r="W1" s="39"/>
      <c r="X1" s="9"/>
      <c r="Y1" s="9"/>
      <c r="Z1" s="9"/>
      <c r="AA1" s="39" t="s">
        <v>81</v>
      </c>
      <c r="AB1" s="39"/>
      <c r="AC1" s="39"/>
      <c r="AD1" s="39"/>
      <c r="AE1" s="39"/>
      <c r="AF1" s="39"/>
      <c r="AG1" s="39"/>
      <c r="AH1" s="39"/>
      <c r="AI1" s="9"/>
      <c r="AJ1" s="9"/>
      <c r="AK1" s="9"/>
    </row>
    <row r="2" spans="1:37" s="11" customFormat="1" ht="81" customHeight="1">
      <c r="A2" s="8" t="s">
        <v>0</v>
      </c>
      <c r="B2" s="8" t="s">
        <v>40</v>
      </c>
      <c r="C2" s="8" t="s">
        <v>1</v>
      </c>
      <c r="D2" s="8" t="s">
        <v>34</v>
      </c>
      <c r="E2" s="8" t="s">
        <v>12</v>
      </c>
      <c r="F2" s="8" t="s">
        <v>33</v>
      </c>
      <c r="G2" s="8" t="s">
        <v>35</v>
      </c>
      <c r="H2" s="8" t="s">
        <v>36</v>
      </c>
      <c r="I2" s="8" t="s">
        <v>10</v>
      </c>
      <c r="J2" s="8" t="s">
        <v>67</v>
      </c>
      <c r="K2" s="8" t="s">
        <v>8</v>
      </c>
      <c r="L2" s="8" t="s">
        <v>9</v>
      </c>
      <c r="M2" s="8" t="s">
        <v>11</v>
      </c>
      <c r="N2" s="8" t="s">
        <v>13</v>
      </c>
      <c r="O2" s="8" t="s">
        <v>14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28</v>
      </c>
      <c r="U2" s="8" t="s">
        <v>20</v>
      </c>
      <c r="V2" s="8" t="s">
        <v>21</v>
      </c>
      <c r="W2" s="8" t="s">
        <v>29</v>
      </c>
      <c r="X2" s="8" t="s">
        <v>22</v>
      </c>
      <c r="Y2" s="8" t="s">
        <v>68</v>
      </c>
      <c r="Z2" s="8" t="s">
        <v>23</v>
      </c>
      <c r="AA2" s="8" t="s">
        <v>24</v>
      </c>
      <c r="AB2" s="8" t="s">
        <v>25</v>
      </c>
      <c r="AC2" s="8" t="s">
        <v>30</v>
      </c>
      <c r="AD2" s="8" t="s">
        <v>26</v>
      </c>
      <c r="AE2" s="8" t="s">
        <v>27</v>
      </c>
      <c r="AF2" s="8" t="s">
        <v>31</v>
      </c>
      <c r="AG2" s="8" t="s">
        <v>32</v>
      </c>
      <c r="AH2" s="8" t="s">
        <v>37</v>
      </c>
      <c r="AI2" s="8" t="s">
        <v>38</v>
      </c>
      <c r="AJ2" s="8" t="s">
        <v>15</v>
      </c>
      <c r="AK2" s="8" t="s">
        <v>39</v>
      </c>
    </row>
    <row r="3" spans="1:37" s="11" customFormat="1" ht="35.25" customHeight="1">
      <c r="A3" s="12">
        <v>1</v>
      </c>
      <c r="B3" s="13" t="s">
        <v>41</v>
      </c>
      <c r="C3" s="12" t="s">
        <v>2</v>
      </c>
      <c r="D3" s="1">
        <f>SUM(E3:AK3)</f>
        <v>451</v>
      </c>
      <c r="E3" s="2">
        <v>47</v>
      </c>
      <c r="F3" s="2">
        <f>42+46+20</f>
        <v>108</v>
      </c>
      <c r="G3" s="2">
        <v>8</v>
      </c>
      <c r="H3" s="2">
        <v>1</v>
      </c>
      <c r="I3" s="14">
        <v>0</v>
      </c>
      <c r="J3" s="14">
        <v>27</v>
      </c>
      <c r="K3" s="2">
        <v>12</v>
      </c>
      <c r="L3" s="2"/>
      <c r="M3" s="14">
        <v>0</v>
      </c>
      <c r="N3" s="2">
        <v>10</v>
      </c>
      <c r="O3" s="2">
        <v>1</v>
      </c>
      <c r="P3" s="2"/>
      <c r="Q3" s="2">
        <v>8</v>
      </c>
      <c r="R3" s="2">
        <v>6</v>
      </c>
      <c r="S3" s="2">
        <v>10</v>
      </c>
      <c r="T3" s="2">
        <v>7</v>
      </c>
      <c r="U3" s="2">
        <v>6</v>
      </c>
      <c r="V3" s="2">
        <v>4</v>
      </c>
      <c r="W3" s="2">
        <v>15</v>
      </c>
      <c r="X3" s="2">
        <v>31</v>
      </c>
      <c r="Y3" s="10">
        <v>7</v>
      </c>
      <c r="Z3" s="2">
        <v>4</v>
      </c>
      <c r="AA3" s="2">
        <v>7</v>
      </c>
      <c r="AB3" s="2">
        <v>10</v>
      </c>
      <c r="AC3" s="2">
        <v>22</v>
      </c>
      <c r="AD3" s="2">
        <v>1</v>
      </c>
      <c r="AE3" s="2">
        <v>4</v>
      </c>
      <c r="AF3" s="2">
        <v>24</v>
      </c>
      <c r="AG3" s="2">
        <v>16</v>
      </c>
      <c r="AH3" s="2">
        <v>14</v>
      </c>
      <c r="AI3" s="2">
        <v>6</v>
      </c>
      <c r="AJ3" s="2">
        <v>35</v>
      </c>
      <c r="AK3" s="2">
        <v>0</v>
      </c>
    </row>
    <row r="4" spans="1:37" s="11" customFormat="1" ht="35.25" customHeight="1">
      <c r="A4" s="12">
        <f>A3+1</f>
        <v>2</v>
      </c>
      <c r="B4" s="13" t="s">
        <v>42</v>
      </c>
      <c r="C4" s="12" t="s">
        <v>2</v>
      </c>
      <c r="D4" s="1">
        <f t="shared" ref="D4:D13" si="0">SUM(E4:AK4)</f>
        <v>21185</v>
      </c>
      <c r="E4" s="2">
        <v>1700</v>
      </c>
      <c r="F4" s="2">
        <v>2500</v>
      </c>
      <c r="G4" s="2">
        <v>700</v>
      </c>
      <c r="H4" s="2">
        <v>200</v>
      </c>
      <c r="I4" s="14">
        <v>0</v>
      </c>
      <c r="J4" s="2">
        <v>326</v>
      </c>
      <c r="K4" s="2">
        <v>495</v>
      </c>
      <c r="L4" s="2">
        <v>230</v>
      </c>
      <c r="M4" s="2">
        <v>350</v>
      </c>
      <c r="N4" s="2">
        <v>100</v>
      </c>
      <c r="O4" s="2">
        <v>110</v>
      </c>
      <c r="P4" s="2">
        <v>132</v>
      </c>
      <c r="Q4" s="2">
        <v>602</v>
      </c>
      <c r="R4" s="2">
        <v>250</v>
      </c>
      <c r="S4" s="2">
        <v>100</v>
      </c>
      <c r="T4" s="2">
        <v>134</v>
      </c>
      <c r="U4" s="2">
        <v>100</v>
      </c>
      <c r="V4" s="2">
        <v>300</v>
      </c>
      <c r="W4" s="2">
        <v>985</v>
      </c>
      <c r="X4" s="2">
        <v>920</v>
      </c>
      <c r="Y4" s="12">
        <v>1783</v>
      </c>
      <c r="Z4" s="2">
        <v>174</v>
      </c>
      <c r="AA4" s="2">
        <v>949</v>
      </c>
      <c r="AB4" s="2">
        <v>490</v>
      </c>
      <c r="AC4" s="2">
        <v>1350</v>
      </c>
      <c r="AD4" s="2">
        <v>405</v>
      </c>
      <c r="AE4" s="2">
        <v>150</v>
      </c>
      <c r="AF4" s="2">
        <v>2034</v>
      </c>
      <c r="AG4" s="2">
        <v>447</v>
      </c>
      <c r="AH4" s="2">
        <v>1940</v>
      </c>
      <c r="AI4" s="2">
        <v>236</v>
      </c>
      <c r="AJ4" s="2">
        <v>893</v>
      </c>
      <c r="AK4" s="2">
        <v>100</v>
      </c>
    </row>
    <row r="5" spans="1:37" s="11" customFormat="1" ht="35.25" customHeight="1">
      <c r="A5" s="12">
        <f t="shared" ref="A5:A41" si="1">A4+1</f>
        <v>3</v>
      </c>
      <c r="B5" s="13" t="s">
        <v>43</v>
      </c>
      <c r="C5" s="12" t="s">
        <v>2</v>
      </c>
      <c r="D5" s="1">
        <f t="shared" si="0"/>
        <v>18035</v>
      </c>
      <c r="E5" s="2">
        <v>1160</v>
      </c>
      <c r="F5" s="2">
        <v>1800</v>
      </c>
      <c r="G5" s="2">
        <v>450</v>
      </c>
      <c r="H5" s="2">
        <v>100</v>
      </c>
      <c r="I5" s="14">
        <v>0</v>
      </c>
      <c r="J5" s="2">
        <v>40</v>
      </c>
      <c r="K5" s="2">
        <v>85</v>
      </c>
      <c r="L5" s="2">
        <v>241</v>
      </c>
      <c r="M5" s="2">
        <v>500</v>
      </c>
      <c r="N5" s="2">
        <v>3500</v>
      </c>
      <c r="O5" s="14">
        <v>0</v>
      </c>
      <c r="P5" s="2">
        <v>202</v>
      </c>
      <c r="Q5" s="2">
        <v>362</v>
      </c>
      <c r="R5" s="2">
        <v>350</v>
      </c>
      <c r="S5" s="2">
        <v>50</v>
      </c>
      <c r="T5" s="2">
        <v>78</v>
      </c>
      <c r="U5" s="2">
        <v>100</v>
      </c>
      <c r="V5" s="2">
        <v>250</v>
      </c>
      <c r="W5" s="2">
        <v>795</v>
      </c>
      <c r="X5" s="2">
        <v>935</v>
      </c>
      <c r="Y5" s="12">
        <v>1252</v>
      </c>
      <c r="Z5" s="2">
        <v>149</v>
      </c>
      <c r="AA5" s="2">
        <v>565</v>
      </c>
      <c r="AB5" s="2">
        <v>235</v>
      </c>
      <c r="AC5" s="2">
        <v>1281</v>
      </c>
      <c r="AD5" s="2">
        <v>346</v>
      </c>
      <c r="AE5" s="2">
        <v>225</v>
      </c>
      <c r="AF5" s="2">
        <v>1352</v>
      </c>
      <c r="AG5" s="2">
        <v>422</v>
      </c>
      <c r="AH5" s="2">
        <v>122</v>
      </c>
      <c r="AI5" s="2">
        <v>220</v>
      </c>
      <c r="AJ5" s="2">
        <v>768</v>
      </c>
      <c r="AK5" s="2">
        <v>100</v>
      </c>
    </row>
    <row r="6" spans="1:37" s="11" customFormat="1" ht="35.25" customHeight="1">
      <c r="A6" s="12">
        <f t="shared" si="1"/>
        <v>4</v>
      </c>
      <c r="B6" s="13" t="s">
        <v>44</v>
      </c>
      <c r="C6" s="12" t="s">
        <v>2</v>
      </c>
      <c r="D6" s="1">
        <f t="shared" si="0"/>
        <v>657</v>
      </c>
      <c r="E6" s="2">
        <v>7</v>
      </c>
      <c r="F6" s="2">
        <v>1</v>
      </c>
      <c r="G6" s="2">
        <v>12</v>
      </c>
      <c r="H6" s="2">
        <v>8</v>
      </c>
      <c r="I6" s="14">
        <v>0</v>
      </c>
      <c r="J6" s="2"/>
      <c r="K6" s="2">
        <v>22</v>
      </c>
      <c r="L6" s="2">
        <v>18</v>
      </c>
      <c r="M6" s="2">
        <v>29</v>
      </c>
      <c r="N6" s="2">
        <v>27</v>
      </c>
      <c r="O6" s="2">
        <v>9</v>
      </c>
      <c r="P6" s="2">
        <v>34</v>
      </c>
      <c r="Q6" s="2">
        <v>17</v>
      </c>
      <c r="R6" s="14">
        <v>0</v>
      </c>
      <c r="S6" s="2">
        <v>1</v>
      </c>
      <c r="T6" s="2">
        <v>1</v>
      </c>
      <c r="U6" s="2">
        <v>10</v>
      </c>
      <c r="V6" s="14">
        <v>1</v>
      </c>
      <c r="W6" s="2">
        <v>14</v>
      </c>
      <c r="X6" s="2">
        <v>20</v>
      </c>
      <c r="Y6" s="10">
        <v>35</v>
      </c>
      <c r="Z6" s="2">
        <v>25</v>
      </c>
      <c r="AA6" s="2">
        <v>13</v>
      </c>
      <c r="AB6" s="2">
        <v>107</v>
      </c>
      <c r="AC6" s="2">
        <v>32</v>
      </c>
      <c r="AD6" s="2">
        <v>35</v>
      </c>
      <c r="AE6" s="2">
        <v>15</v>
      </c>
      <c r="AF6" s="2">
        <v>16</v>
      </c>
      <c r="AG6" s="2">
        <v>7</v>
      </c>
      <c r="AH6" s="2">
        <v>32</v>
      </c>
      <c r="AI6" s="2">
        <v>35</v>
      </c>
      <c r="AJ6" s="2">
        <v>72</v>
      </c>
      <c r="AK6" s="2">
        <v>2</v>
      </c>
    </row>
    <row r="7" spans="1:37" s="11" customFormat="1" ht="35.25" customHeight="1">
      <c r="A7" s="12">
        <f t="shared" si="1"/>
        <v>5</v>
      </c>
      <c r="B7" s="13" t="s">
        <v>45</v>
      </c>
      <c r="C7" s="12" t="s">
        <v>3</v>
      </c>
      <c r="D7" s="1">
        <f>SUM(E7:AK7)</f>
        <v>16472</v>
      </c>
      <c r="E7" s="14">
        <v>0</v>
      </c>
      <c r="F7" s="14">
        <v>0</v>
      </c>
      <c r="G7" s="2">
        <v>200</v>
      </c>
      <c r="H7" s="14">
        <v>0</v>
      </c>
      <c r="I7" s="14">
        <v>0</v>
      </c>
      <c r="J7" s="2">
        <v>401</v>
      </c>
      <c r="K7" s="2">
        <v>1234</v>
      </c>
      <c r="L7" s="2">
        <v>685</v>
      </c>
      <c r="M7" s="2">
        <v>930</v>
      </c>
      <c r="N7" s="2">
        <v>4500</v>
      </c>
      <c r="O7" s="2">
        <v>180</v>
      </c>
      <c r="P7" s="2">
        <v>461</v>
      </c>
      <c r="Q7" s="2">
        <v>152</v>
      </c>
      <c r="R7" s="14">
        <v>0</v>
      </c>
      <c r="S7" s="2">
        <v>0</v>
      </c>
      <c r="T7" s="14">
        <v>0</v>
      </c>
      <c r="U7" s="2">
        <v>300</v>
      </c>
      <c r="V7" s="14">
        <v>0</v>
      </c>
      <c r="W7" s="2">
        <v>272</v>
      </c>
      <c r="X7" s="2">
        <v>350</v>
      </c>
      <c r="Y7" s="12">
        <v>1075</v>
      </c>
      <c r="Z7" s="2">
        <v>308</v>
      </c>
      <c r="AA7" s="2">
        <v>20</v>
      </c>
      <c r="AB7" s="2">
        <v>454</v>
      </c>
      <c r="AC7" s="2">
        <v>158</v>
      </c>
      <c r="AD7" s="2">
        <v>239</v>
      </c>
      <c r="AE7" s="2">
        <v>1425</v>
      </c>
      <c r="AF7" s="2">
        <v>455</v>
      </c>
      <c r="AG7" s="2">
        <v>393</v>
      </c>
      <c r="AH7" s="2">
        <v>1326</v>
      </c>
      <c r="AI7" s="2">
        <v>374</v>
      </c>
      <c r="AJ7" s="2">
        <v>480</v>
      </c>
      <c r="AK7" s="2">
        <v>100</v>
      </c>
    </row>
    <row r="8" spans="1:37" s="11" customFormat="1" ht="35.25" customHeight="1">
      <c r="A8" s="12">
        <f t="shared" si="1"/>
        <v>6</v>
      </c>
      <c r="B8" s="13" t="s">
        <v>46</v>
      </c>
      <c r="C8" s="12" t="s">
        <v>2</v>
      </c>
      <c r="D8" s="1">
        <f t="shared" si="0"/>
        <v>13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2">
        <v>2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2">
        <v>1</v>
      </c>
      <c r="Y8" s="15">
        <v>0</v>
      </c>
      <c r="Z8" s="16">
        <v>0</v>
      </c>
      <c r="AA8" s="16">
        <v>0</v>
      </c>
      <c r="AB8" s="16">
        <v>0</v>
      </c>
      <c r="AC8" s="16">
        <v>0</v>
      </c>
      <c r="AD8" s="2">
        <v>2</v>
      </c>
      <c r="AE8" s="14">
        <v>0</v>
      </c>
      <c r="AF8" s="14">
        <v>1</v>
      </c>
      <c r="AG8" s="14">
        <v>5</v>
      </c>
      <c r="AH8" s="14">
        <v>0</v>
      </c>
      <c r="AI8" s="14">
        <v>0</v>
      </c>
      <c r="AJ8" s="2">
        <v>2</v>
      </c>
      <c r="AK8" s="14">
        <v>0</v>
      </c>
    </row>
    <row r="9" spans="1:37" s="11" customFormat="1" ht="35.25" customHeight="1">
      <c r="A9" s="12">
        <f t="shared" si="1"/>
        <v>7</v>
      </c>
      <c r="B9" s="13" t="s">
        <v>47</v>
      </c>
      <c r="C9" s="12" t="s">
        <v>2</v>
      </c>
      <c r="D9" s="1">
        <f t="shared" si="0"/>
        <v>980</v>
      </c>
      <c r="E9" s="14">
        <v>0</v>
      </c>
      <c r="F9" s="2"/>
      <c r="G9" s="2">
        <v>10</v>
      </c>
      <c r="H9" s="2">
        <v>4</v>
      </c>
      <c r="I9" s="14">
        <v>0</v>
      </c>
      <c r="J9" s="14">
        <v>5</v>
      </c>
      <c r="K9" s="2">
        <v>27</v>
      </c>
      <c r="L9" s="2">
        <v>91</v>
      </c>
      <c r="M9" s="14">
        <v>0</v>
      </c>
      <c r="N9" s="2">
        <v>5</v>
      </c>
      <c r="O9" s="2">
        <v>14</v>
      </c>
      <c r="P9" s="2">
        <v>48</v>
      </c>
      <c r="Q9" s="2">
        <v>40</v>
      </c>
      <c r="R9" s="14">
        <v>0</v>
      </c>
      <c r="S9" s="2">
        <v>2</v>
      </c>
      <c r="T9" s="2">
        <v>2</v>
      </c>
      <c r="U9" s="2">
        <v>10</v>
      </c>
      <c r="V9" s="2">
        <v>3</v>
      </c>
      <c r="W9" s="2">
        <v>62</v>
      </c>
      <c r="X9" s="2">
        <v>20</v>
      </c>
      <c r="Y9" s="10">
        <v>35</v>
      </c>
      <c r="Z9" s="2">
        <v>22</v>
      </c>
      <c r="AA9" s="2">
        <v>27</v>
      </c>
      <c r="AB9" s="2">
        <v>82</v>
      </c>
      <c r="AC9" s="2">
        <v>37</v>
      </c>
      <c r="AD9" s="2">
        <v>28</v>
      </c>
      <c r="AE9" s="2">
        <v>40</v>
      </c>
      <c r="AF9" s="2">
        <v>34</v>
      </c>
      <c r="AG9" s="2">
        <v>115</v>
      </c>
      <c r="AH9" s="2">
        <v>25</v>
      </c>
      <c r="AI9" s="2">
        <v>20</v>
      </c>
      <c r="AJ9" s="2">
        <v>152</v>
      </c>
      <c r="AK9" s="2">
        <v>20</v>
      </c>
    </row>
    <row r="10" spans="1:37" s="11" customFormat="1" ht="35.25" customHeight="1">
      <c r="A10" s="12">
        <f t="shared" si="1"/>
        <v>8</v>
      </c>
      <c r="B10" s="13" t="s">
        <v>48</v>
      </c>
      <c r="C10" s="12" t="s">
        <v>4</v>
      </c>
      <c r="D10" s="1">
        <f t="shared" si="0"/>
        <v>107010</v>
      </c>
      <c r="E10" s="14">
        <v>0</v>
      </c>
      <c r="F10" s="2"/>
      <c r="G10" s="14">
        <v>0</v>
      </c>
      <c r="H10" s="14">
        <v>0</v>
      </c>
      <c r="I10" s="14">
        <v>0</v>
      </c>
      <c r="J10" s="2">
        <v>10400</v>
      </c>
      <c r="K10" s="2">
        <v>5905</v>
      </c>
      <c r="L10" s="2">
        <v>5000</v>
      </c>
      <c r="M10" s="2">
        <v>3480</v>
      </c>
      <c r="N10" s="2">
        <v>4000</v>
      </c>
      <c r="O10" s="2">
        <v>500</v>
      </c>
      <c r="P10" s="2">
        <v>3380</v>
      </c>
      <c r="Q10" s="2">
        <v>328</v>
      </c>
      <c r="R10" s="14">
        <v>0</v>
      </c>
      <c r="S10" s="2">
        <v>0</v>
      </c>
      <c r="T10" s="14">
        <v>0</v>
      </c>
      <c r="U10" s="2">
        <v>300</v>
      </c>
      <c r="V10" s="2">
        <v>15560</v>
      </c>
      <c r="W10" s="2">
        <v>970</v>
      </c>
      <c r="X10" s="2">
        <v>800</v>
      </c>
      <c r="Y10" s="12">
        <v>8560</v>
      </c>
      <c r="Z10" s="2">
        <v>3730</v>
      </c>
      <c r="AA10" s="2">
        <v>2600</v>
      </c>
      <c r="AB10" s="2">
        <v>15560</v>
      </c>
      <c r="AC10" s="2">
        <v>5210</v>
      </c>
      <c r="AD10" s="2">
        <v>1370</v>
      </c>
      <c r="AE10" s="2">
        <v>8500</v>
      </c>
      <c r="AF10" s="2">
        <v>895</v>
      </c>
      <c r="AG10" s="2">
        <v>4100</v>
      </c>
      <c r="AH10" s="2">
        <v>2252</v>
      </c>
      <c r="AI10" s="2">
        <v>2710</v>
      </c>
      <c r="AJ10" s="2">
        <v>900</v>
      </c>
      <c r="AK10" s="14">
        <v>0</v>
      </c>
    </row>
    <row r="11" spans="1:37" s="11" customFormat="1" ht="35.25" customHeight="1">
      <c r="A11" s="12">
        <f t="shared" si="1"/>
        <v>9</v>
      </c>
      <c r="B11" s="13" t="s">
        <v>80</v>
      </c>
      <c r="C11" s="12" t="s">
        <v>4</v>
      </c>
      <c r="D11" s="1">
        <f t="shared" si="0"/>
        <v>60000</v>
      </c>
      <c r="E11" s="14">
        <v>0</v>
      </c>
      <c r="F11" s="14">
        <v>0</v>
      </c>
      <c r="G11" s="14">
        <v>0</v>
      </c>
      <c r="H11" s="14">
        <v>0</v>
      </c>
      <c r="I11" s="2">
        <v>60000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</row>
    <row r="12" spans="1:37" s="11" customFormat="1" ht="35.25" customHeight="1">
      <c r="A12" s="12">
        <f t="shared" si="1"/>
        <v>10</v>
      </c>
      <c r="B12" s="13" t="s">
        <v>49</v>
      </c>
      <c r="C12" s="12" t="s">
        <v>7</v>
      </c>
      <c r="D12" s="1">
        <f t="shared" si="0"/>
        <v>121</v>
      </c>
      <c r="E12" s="14">
        <v>0</v>
      </c>
      <c r="F12" s="2"/>
      <c r="G12" s="14">
        <v>0</v>
      </c>
      <c r="H12" s="14">
        <v>0</v>
      </c>
      <c r="I12" s="14">
        <v>0</v>
      </c>
      <c r="J12" s="2">
        <v>3</v>
      </c>
      <c r="K12" s="14">
        <v>0</v>
      </c>
      <c r="L12" s="2">
        <v>2</v>
      </c>
      <c r="M12" s="14">
        <v>0</v>
      </c>
      <c r="N12" s="2">
        <v>2</v>
      </c>
      <c r="O12" s="2">
        <v>1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31</v>
      </c>
      <c r="AH12" s="14">
        <v>0</v>
      </c>
      <c r="AI12" s="2">
        <v>60</v>
      </c>
      <c r="AJ12" s="2">
        <v>22</v>
      </c>
      <c r="AK12" s="14">
        <v>0</v>
      </c>
    </row>
    <row r="13" spans="1:37" s="11" customFormat="1" ht="35.25" customHeight="1">
      <c r="A13" s="12">
        <f t="shared" si="1"/>
        <v>11</v>
      </c>
      <c r="B13" s="13" t="s">
        <v>50</v>
      </c>
      <c r="C13" s="12" t="s">
        <v>7</v>
      </c>
      <c r="D13" s="1">
        <f t="shared" si="0"/>
        <v>356</v>
      </c>
      <c r="E13" s="2">
        <v>30</v>
      </c>
      <c r="F13" s="2">
        <v>40</v>
      </c>
      <c r="G13" s="2">
        <v>5</v>
      </c>
      <c r="H13" s="2">
        <v>2</v>
      </c>
      <c r="I13" s="14">
        <v>0</v>
      </c>
      <c r="J13" s="14">
        <v>0</v>
      </c>
      <c r="K13" s="14">
        <v>0</v>
      </c>
      <c r="L13" s="14">
        <v>0</v>
      </c>
      <c r="M13" s="2">
        <v>2</v>
      </c>
      <c r="N13" s="2">
        <v>20</v>
      </c>
      <c r="O13" s="14">
        <v>0</v>
      </c>
      <c r="P13" s="14">
        <v>0</v>
      </c>
      <c r="Q13" s="2">
        <v>4</v>
      </c>
      <c r="R13" s="14">
        <v>0</v>
      </c>
      <c r="S13" s="14">
        <v>0</v>
      </c>
      <c r="T13" s="2">
        <v>1</v>
      </c>
      <c r="U13" s="2">
        <v>0</v>
      </c>
      <c r="V13" s="14">
        <v>0</v>
      </c>
      <c r="W13" s="14">
        <v>0</v>
      </c>
      <c r="X13" s="2">
        <v>4</v>
      </c>
      <c r="Y13" s="2">
        <v>11</v>
      </c>
      <c r="Z13" s="14">
        <v>0</v>
      </c>
      <c r="AA13" s="14">
        <v>0</v>
      </c>
      <c r="AB13" s="14">
        <v>0</v>
      </c>
      <c r="AC13" s="2">
        <v>12</v>
      </c>
      <c r="AD13" s="14">
        <v>0</v>
      </c>
      <c r="AE13" s="14">
        <v>0</v>
      </c>
      <c r="AF13" s="2">
        <v>10</v>
      </c>
      <c r="AG13" s="2">
        <v>24</v>
      </c>
      <c r="AH13" s="2">
        <v>106</v>
      </c>
      <c r="AI13" s="2">
        <v>20</v>
      </c>
      <c r="AJ13" s="2">
        <v>28</v>
      </c>
      <c r="AK13" s="2">
        <v>37</v>
      </c>
    </row>
    <row r="14" spans="1:37" s="11" customFormat="1" ht="35.25" customHeight="1">
      <c r="A14" s="6">
        <f t="shared" si="1"/>
        <v>12</v>
      </c>
      <c r="B14" s="5" t="s">
        <v>51</v>
      </c>
      <c r="C14" s="6" t="s">
        <v>7</v>
      </c>
      <c r="D14" s="3">
        <f>SUM(E14:AK14)</f>
        <v>19194</v>
      </c>
      <c r="E14" s="7"/>
      <c r="F14" s="17">
        <v>0</v>
      </c>
      <c r="G14" s="7"/>
      <c r="H14" s="17">
        <v>0</v>
      </c>
      <c r="I14" s="7">
        <v>2000</v>
      </c>
      <c r="J14" s="7">
        <v>114</v>
      </c>
      <c r="K14" s="17">
        <v>0</v>
      </c>
      <c r="L14" s="7">
        <v>443</v>
      </c>
      <c r="M14" s="18">
        <v>0</v>
      </c>
      <c r="N14" s="7">
        <v>1500</v>
      </c>
      <c r="O14" s="7">
        <v>180</v>
      </c>
      <c r="P14" s="17">
        <v>0</v>
      </c>
      <c r="Q14" s="7">
        <v>242</v>
      </c>
      <c r="R14" s="17">
        <v>0</v>
      </c>
      <c r="S14" s="17">
        <v>0</v>
      </c>
      <c r="T14" s="7">
        <v>10</v>
      </c>
      <c r="U14" s="7">
        <v>300</v>
      </c>
      <c r="V14" s="17">
        <v>0</v>
      </c>
      <c r="W14" s="7">
        <v>37</v>
      </c>
      <c r="X14" s="7">
        <v>150</v>
      </c>
      <c r="Y14" s="7">
        <v>637</v>
      </c>
      <c r="Z14" s="7">
        <v>866</v>
      </c>
      <c r="AA14" s="7">
        <v>130</v>
      </c>
      <c r="AB14" s="7">
        <v>8752</v>
      </c>
      <c r="AC14" s="7">
        <v>285</v>
      </c>
      <c r="AD14" s="7">
        <v>120</v>
      </c>
      <c r="AE14" s="17">
        <v>75</v>
      </c>
      <c r="AF14" s="7">
        <v>185</v>
      </c>
      <c r="AG14" s="7">
        <v>366</v>
      </c>
      <c r="AH14" s="7">
        <v>2042</v>
      </c>
      <c r="AI14" s="7">
        <v>660</v>
      </c>
      <c r="AJ14" s="17">
        <v>0</v>
      </c>
      <c r="AK14" s="7">
        <v>100</v>
      </c>
    </row>
    <row r="15" spans="1:37" ht="27" customHeight="1">
      <c r="A15" s="19">
        <f t="shared" si="1"/>
        <v>13</v>
      </c>
      <c r="B15" s="20" t="s">
        <v>53</v>
      </c>
      <c r="C15" s="19" t="s">
        <v>7</v>
      </c>
      <c r="D15" s="4">
        <f t="shared" ref="D15:D41" si="2">SUM(E15:AK15)</f>
        <v>480</v>
      </c>
      <c r="E15" s="21">
        <v>3</v>
      </c>
      <c r="F15" s="21">
        <v>16</v>
      </c>
      <c r="G15" s="22">
        <v>0</v>
      </c>
      <c r="H15" s="21">
        <v>30</v>
      </c>
      <c r="I15" s="22">
        <v>0</v>
      </c>
      <c r="J15" s="21">
        <v>27</v>
      </c>
      <c r="K15" s="23">
        <v>0</v>
      </c>
      <c r="L15" s="21">
        <v>64</v>
      </c>
      <c r="M15" s="22">
        <v>0</v>
      </c>
      <c r="N15" s="21">
        <v>3</v>
      </c>
      <c r="O15" s="21">
        <v>10</v>
      </c>
      <c r="P15" s="23">
        <v>0</v>
      </c>
      <c r="Q15" s="21">
        <v>68</v>
      </c>
      <c r="R15" s="23">
        <v>0</v>
      </c>
      <c r="S15" s="23">
        <v>0</v>
      </c>
      <c r="T15" s="23">
        <v>0</v>
      </c>
      <c r="U15" s="21">
        <v>10</v>
      </c>
      <c r="V15" s="23">
        <v>0</v>
      </c>
      <c r="W15" s="23">
        <v>0</v>
      </c>
      <c r="X15" s="21">
        <v>25</v>
      </c>
      <c r="Y15" s="21">
        <v>8</v>
      </c>
      <c r="Z15" s="21">
        <v>65</v>
      </c>
      <c r="AA15" s="23">
        <v>0</v>
      </c>
      <c r="AB15" s="21">
        <v>20</v>
      </c>
      <c r="AC15" s="23">
        <v>3</v>
      </c>
      <c r="AD15" s="21">
        <v>1</v>
      </c>
      <c r="AE15" s="23">
        <v>0</v>
      </c>
      <c r="AF15" s="21">
        <v>14</v>
      </c>
      <c r="AG15" s="21">
        <v>8</v>
      </c>
      <c r="AH15" s="21">
        <v>47</v>
      </c>
      <c r="AI15" s="21">
        <v>29</v>
      </c>
      <c r="AJ15" s="21">
        <v>26</v>
      </c>
      <c r="AK15" s="21">
        <v>3</v>
      </c>
    </row>
    <row r="16" spans="1:37" ht="27" customHeight="1">
      <c r="A16" s="12">
        <f t="shared" si="1"/>
        <v>14</v>
      </c>
      <c r="B16" s="13" t="s">
        <v>54</v>
      </c>
      <c r="C16" s="12" t="s">
        <v>7</v>
      </c>
      <c r="D16" s="1">
        <f t="shared" si="2"/>
        <v>127</v>
      </c>
      <c r="E16" s="25">
        <v>0</v>
      </c>
      <c r="F16" s="26">
        <v>3</v>
      </c>
      <c r="G16" s="25">
        <v>0</v>
      </c>
      <c r="H16" s="25">
        <v>0</v>
      </c>
      <c r="I16" s="25">
        <v>0</v>
      </c>
      <c r="J16" s="25">
        <v>27</v>
      </c>
      <c r="K16" s="14">
        <v>0</v>
      </c>
      <c r="L16" s="26">
        <v>5</v>
      </c>
      <c r="M16" s="25">
        <v>0</v>
      </c>
      <c r="N16" s="26">
        <v>2</v>
      </c>
      <c r="O16" s="26"/>
      <c r="P16" s="14">
        <v>0</v>
      </c>
      <c r="Q16" s="25">
        <v>0</v>
      </c>
      <c r="R16" s="14">
        <v>0</v>
      </c>
      <c r="S16" s="14">
        <v>0</v>
      </c>
      <c r="T16" s="14">
        <v>0</v>
      </c>
      <c r="U16" s="26">
        <v>5</v>
      </c>
      <c r="V16" s="14">
        <v>0</v>
      </c>
      <c r="W16" s="14">
        <v>0</v>
      </c>
      <c r="X16" s="14">
        <v>33</v>
      </c>
      <c r="Y16" s="26">
        <v>23</v>
      </c>
      <c r="Z16" s="26">
        <v>2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26">
        <v>4</v>
      </c>
      <c r="AG16" s="14">
        <v>0</v>
      </c>
      <c r="AH16" s="26">
        <v>1</v>
      </c>
      <c r="AI16" s="26">
        <v>3</v>
      </c>
      <c r="AJ16" s="26">
        <v>9</v>
      </c>
      <c r="AK16" s="26">
        <v>10</v>
      </c>
    </row>
    <row r="17" spans="1:37" ht="27" customHeight="1">
      <c r="A17" s="12">
        <f t="shared" si="1"/>
        <v>15</v>
      </c>
      <c r="B17" s="13" t="s">
        <v>55</v>
      </c>
      <c r="C17" s="12" t="s">
        <v>7</v>
      </c>
      <c r="D17" s="1">
        <f t="shared" si="2"/>
        <v>109</v>
      </c>
      <c r="E17" s="25">
        <v>0</v>
      </c>
      <c r="F17" s="26">
        <v>100</v>
      </c>
      <c r="G17" s="25">
        <v>0</v>
      </c>
      <c r="H17" s="26">
        <v>7</v>
      </c>
      <c r="I17" s="25">
        <v>0</v>
      </c>
      <c r="J17" s="26">
        <v>2</v>
      </c>
      <c r="K17" s="14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</row>
    <row r="18" spans="1:37" ht="27" customHeight="1">
      <c r="A18" s="12">
        <f t="shared" si="1"/>
        <v>16</v>
      </c>
      <c r="B18" s="13" t="s">
        <v>56</v>
      </c>
      <c r="C18" s="12" t="s">
        <v>3</v>
      </c>
      <c r="D18" s="1">
        <f t="shared" si="2"/>
        <v>14</v>
      </c>
      <c r="E18" s="26">
        <v>6</v>
      </c>
      <c r="F18" s="26">
        <v>5</v>
      </c>
      <c r="G18" s="25">
        <v>0</v>
      </c>
      <c r="H18" s="25">
        <v>0</v>
      </c>
      <c r="I18" s="25">
        <v>0</v>
      </c>
      <c r="J18" s="25">
        <v>0</v>
      </c>
      <c r="K18" s="26">
        <v>1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14">
        <v>0</v>
      </c>
      <c r="S18" s="14">
        <v>0</v>
      </c>
      <c r="T18" s="14">
        <v>0</v>
      </c>
      <c r="U18" s="14">
        <v>2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</row>
    <row r="19" spans="1:37" ht="27" customHeight="1">
      <c r="A19" s="12">
        <f t="shared" si="1"/>
        <v>17</v>
      </c>
      <c r="B19" s="13" t="s">
        <v>83</v>
      </c>
      <c r="C19" s="12" t="s">
        <v>7</v>
      </c>
      <c r="D19" s="1">
        <f t="shared" si="2"/>
        <v>150</v>
      </c>
      <c r="E19" s="25">
        <v>0</v>
      </c>
      <c r="F19" s="26">
        <v>150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</row>
    <row r="20" spans="1:37" ht="26.25" customHeight="1">
      <c r="A20" s="12">
        <f t="shared" si="1"/>
        <v>18</v>
      </c>
      <c r="B20" s="13" t="s">
        <v>57</v>
      </c>
      <c r="C20" s="12" t="s">
        <v>6</v>
      </c>
      <c r="D20" s="1">
        <f t="shared" si="2"/>
        <v>0</v>
      </c>
      <c r="E20" s="26"/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</row>
    <row r="21" spans="1:37" ht="31.5">
      <c r="A21" s="12">
        <f t="shared" si="1"/>
        <v>19</v>
      </c>
      <c r="B21" s="13" t="s">
        <v>58</v>
      </c>
      <c r="C21" s="12" t="s">
        <v>3</v>
      </c>
      <c r="D21" s="1">
        <f t="shared" si="2"/>
        <v>0</v>
      </c>
      <c r="E21" s="26"/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</row>
    <row r="22" spans="1:37" ht="31.5">
      <c r="A22" s="12">
        <f t="shared" si="1"/>
        <v>20</v>
      </c>
      <c r="B22" s="13" t="s">
        <v>59</v>
      </c>
      <c r="C22" s="12" t="s">
        <v>3</v>
      </c>
      <c r="D22" s="1">
        <f t="shared" si="2"/>
        <v>1</v>
      </c>
      <c r="E22" s="26"/>
      <c r="F22" s="25">
        <v>0</v>
      </c>
      <c r="G22" s="26">
        <v>1</v>
      </c>
      <c r="H22" s="25">
        <v>0</v>
      </c>
      <c r="I22" s="25">
        <v>0</v>
      </c>
      <c r="J22" s="25">
        <v>0</v>
      </c>
      <c r="K22" s="25">
        <v>0</v>
      </c>
      <c r="L22" s="26"/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</row>
    <row r="23" spans="1:37" ht="25.5" customHeight="1">
      <c r="A23" s="12">
        <f t="shared" si="1"/>
        <v>21</v>
      </c>
      <c r="B23" s="13" t="s">
        <v>60</v>
      </c>
      <c r="C23" s="12" t="s">
        <v>7</v>
      </c>
      <c r="D23" s="1">
        <f t="shared" si="2"/>
        <v>7</v>
      </c>
      <c r="E23" s="27"/>
      <c r="F23" s="25">
        <v>0</v>
      </c>
      <c r="G23" s="26">
        <v>1</v>
      </c>
      <c r="H23" s="25">
        <v>0</v>
      </c>
      <c r="I23" s="25">
        <v>0</v>
      </c>
      <c r="J23" s="26">
        <v>6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</row>
    <row r="24" spans="1:37" ht="33" customHeight="1">
      <c r="A24" s="12">
        <f t="shared" si="1"/>
        <v>22</v>
      </c>
      <c r="B24" s="13" t="s">
        <v>61</v>
      </c>
      <c r="C24" s="12" t="s">
        <v>7</v>
      </c>
      <c r="D24" s="1">
        <f t="shared" si="2"/>
        <v>9</v>
      </c>
      <c r="E24" s="25">
        <v>0</v>
      </c>
      <c r="F24" s="25">
        <v>1</v>
      </c>
      <c r="G24" s="26">
        <v>3</v>
      </c>
      <c r="H24" s="26">
        <v>5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</row>
    <row r="25" spans="1:37" ht="28.5" customHeight="1">
      <c r="A25" s="12">
        <f t="shared" si="1"/>
        <v>23</v>
      </c>
      <c r="B25" s="13" t="s">
        <v>62</v>
      </c>
      <c r="C25" s="12" t="s">
        <v>7</v>
      </c>
      <c r="D25" s="1">
        <f t="shared" si="2"/>
        <v>13</v>
      </c>
      <c r="E25" s="25">
        <v>0</v>
      </c>
      <c r="F25" s="25">
        <v>0</v>
      </c>
      <c r="G25" s="25">
        <v>0</v>
      </c>
      <c r="H25" s="26">
        <v>13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</row>
    <row r="26" spans="1:37" ht="24" customHeight="1">
      <c r="A26" s="12">
        <f t="shared" si="1"/>
        <v>24</v>
      </c>
      <c r="B26" s="13" t="s">
        <v>63</v>
      </c>
      <c r="C26" s="12" t="s">
        <v>7</v>
      </c>
      <c r="D26" s="1">
        <f t="shared" si="2"/>
        <v>2</v>
      </c>
      <c r="E26" s="25">
        <v>0</v>
      </c>
      <c r="F26" s="25">
        <v>0</v>
      </c>
      <c r="G26" s="25">
        <v>0</v>
      </c>
      <c r="H26" s="26">
        <v>2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</row>
    <row r="27" spans="1:37" ht="25.5" customHeight="1">
      <c r="A27" s="12">
        <f t="shared" si="1"/>
        <v>25</v>
      </c>
      <c r="B27" s="13" t="s">
        <v>64</v>
      </c>
      <c r="C27" s="12" t="s">
        <v>7</v>
      </c>
      <c r="D27" s="1">
        <f t="shared" si="2"/>
        <v>41</v>
      </c>
      <c r="E27" s="25">
        <v>0</v>
      </c>
      <c r="F27" s="25">
        <v>0</v>
      </c>
      <c r="G27" s="25">
        <v>0</v>
      </c>
      <c r="H27" s="26">
        <v>40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26">
        <v>1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</row>
    <row r="28" spans="1:37" ht="25.5" customHeight="1">
      <c r="A28" s="12">
        <f t="shared" si="1"/>
        <v>26</v>
      </c>
      <c r="B28" s="13" t="s">
        <v>65</v>
      </c>
      <c r="C28" s="12" t="s">
        <v>7</v>
      </c>
      <c r="D28" s="1">
        <f t="shared" si="2"/>
        <v>0</v>
      </c>
      <c r="E28" s="25">
        <v>0</v>
      </c>
      <c r="F28" s="25">
        <v>0</v>
      </c>
      <c r="G28" s="25">
        <v>0</v>
      </c>
      <c r="H28" s="26"/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</row>
    <row r="29" spans="1:37" ht="25.5" customHeight="1">
      <c r="A29" s="12">
        <f t="shared" si="1"/>
        <v>27</v>
      </c>
      <c r="B29" s="5" t="s">
        <v>52</v>
      </c>
      <c r="C29" s="6" t="s">
        <v>7</v>
      </c>
      <c r="D29" s="3">
        <f t="shared" si="2"/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</row>
    <row r="30" spans="1:37" ht="36" customHeight="1">
      <c r="A30" s="12">
        <f t="shared" si="1"/>
        <v>28</v>
      </c>
      <c r="B30" s="28" t="s">
        <v>70</v>
      </c>
      <c r="C30" s="29" t="s">
        <v>3</v>
      </c>
      <c r="D30" s="4">
        <f t="shared" si="2"/>
        <v>10</v>
      </c>
      <c r="E30" s="22">
        <v>0</v>
      </c>
      <c r="F30" s="22">
        <v>0</v>
      </c>
      <c r="G30" s="30">
        <v>10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</row>
    <row r="31" spans="1:37" ht="48" customHeight="1">
      <c r="A31" s="12">
        <f t="shared" si="1"/>
        <v>29</v>
      </c>
      <c r="B31" s="13" t="s">
        <v>72</v>
      </c>
      <c r="C31" s="12" t="s">
        <v>3</v>
      </c>
      <c r="D31" s="1">
        <f t="shared" si="2"/>
        <v>1</v>
      </c>
      <c r="E31" s="25">
        <v>0</v>
      </c>
      <c r="F31" s="25">
        <v>0</v>
      </c>
      <c r="G31" s="26">
        <v>1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</row>
    <row r="32" spans="1:37" ht="51.75" customHeight="1">
      <c r="A32" s="12">
        <f t="shared" si="1"/>
        <v>30</v>
      </c>
      <c r="B32" s="13" t="s">
        <v>73</v>
      </c>
      <c r="C32" s="12" t="s">
        <v>3</v>
      </c>
      <c r="D32" s="1">
        <f t="shared" si="2"/>
        <v>7</v>
      </c>
      <c r="E32" s="25">
        <v>0</v>
      </c>
      <c r="F32" s="25">
        <v>0</v>
      </c>
      <c r="G32" s="26">
        <v>7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</row>
    <row r="33" spans="1:37" ht="41.25" customHeight="1">
      <c r="A33" s="12">
        <f t="shared" si="1"/>
        <v>31</v>
      </c>
      <c r="B33" s="31" t="s">
        <v>74</v>
      </c>
      <c r="C33" s="32" t="s">
        <v>3</v>
      </c>
      <c r="D33" s="1">
        <f t="shared" si="2"/>
        <v>1</v>
      </c>
      <c r="E33" s="25">
        <v>0</v>
      </c>
      <c r="F33" s="25">
        <v>0</v>
      </c>
      <c r="G33" s="33">
        <v>1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</row>
    <row r="34" spans="1:37" ht="53.25" customHeight="1">
      <c r="A34" s="12">
        <f t="shared" si="1"/>
        <v>32</v>
      </c>
      <c r="B34" s="31" t="s">
        <v>75</v>
      </c>
      <c r="C34" s="32" t="s">
        <v>76</v>
      </c>
      <c r="D34" s="1">
        <f t="shared" si="2"/>
        <v>2</v>
      </c>
      <c r="E34" s="25">
        <v>0</v>
      </c>
      <c r="F34" s="25">
        <v>0</v>
      </c>
      <c r="G34" s="33">
        <v>2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</row>
    <row r="35" spans="1:37" ht="81" customHeight="1">
      <c r="A35" s="12">
        <f t="shared" si="1"/>
        <v>33</v>
      </c>
      <c r="B35" s="31" t="s">
        <v>79</v>
      </c>
      <c r="C35" s="32" t="s">
        <v>3</v>
      </c>
      <c r="D35" s="1">
        <f t="shared" si="2"/>
        <v>6</v>
      </c>
      <c r="E35" s="25">
        <v>0</v>
      </c>
      <c r="F35" s="25">
        <v>0</v>
      </c>
      <c r="G35" s="33">
        <v>6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</row>
    <row r="36" spans="1:37" ht="41.25" customHeight="1">
      <c r="A36" s="12">
        <f t="shared" si="1"/>
        <v>34</v>
      </c>
      <c r="B36" s="31" t="s">
        <v>77</v>
      </c>
      <c r="C36" s="32" t="s">
        <v>3</v>
      </c>
      <c r="D36" s="1">
        <f t="shared" si="2"/>
        <v>5</v>
      </c>
      <c r="E36" s="25">
        <v>0</v>
      </c>
      <c r="F36" s="25">
        <v>0</v>
      </c>
      <c r="G36" s="33">
        <v>5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</row>
    <row r="37" spans="1:37" ht="41.25" customHeight="1">
      <c r="A37" s="12">
        <f t="shared" si="1"/>
        <v>35</v>
      </c>
      <c r="B37" s="31" t="s">
        <v>78</v>
      </c>
      <c r="C37" s="32" t="s">
        <v>3</v>
      </c>
      <c r="D37" s="1">
        <f t="shared" si="2"/>
        <v>1</v>
      </c>
      <c r="E37" s="25">
        <v>0</v>
      </c>
      <c r="F37" s="25">
        <v>0</v>
      </c>
      <c r="G37" s="33">
        <v>1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</row>
    <row r="38" spans="1:37" ht="25.5" customHeight="1">
      <c r="A38" s="12">
        <f t="shared" si="1"/>
        <v>36</v>
      </c>
      <c r="B38" s="5" t="s">
        <v>71</v>
      </c>
      <c r="C38" s="6" t="s">
        <v>7</v>
      </c>
      <c r="D38" s="3">
        <f t="shared" si="2"/>
        <v>5</v>
      </c>
      <c r="E38" s="18">
        <v>0</v>
      </c>
      <c r="F38" s="18">
        <v>0</v>
      </c>
      <c r="G38" s="33">
        <v>5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</row>
    <row r="39" spans="1:37" ht="25.5" customHeight="1">
      <c r="A39" s="12">
        <f t="shared" si="1"/>
        <v>37</v>
      </c>
      <c r="B39" s="28" t="s">
        <v>69</v>
      </c>
      <c r="C39" s="29" t="s">
        <v>3</v>
      </c>
      <c r="D39" s="4">
        <f t="shared" si="2"/>
        <v>9</v>
      </c>
      <c r="E39" s="22">
        <v>0</v>
      </c>
      <c r="F39" s="22">
        <v>0</v>
      </c>
      <c r="G39" s="33">
        <v>9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</row>
    <row r="40" spans="1:37" ht="33" customHeight="1">
      <c r="A40" s="12">
        <f t="shared" si="1"/>
        <v>38</v>
      </c>
      <c r="B40" s="5" t="s">
        <v>82</v>
      </c>
      <c r="C40" s="6" t="s">
        <v>5</v>
      </c>
      <c r="D40" s="3"/>
      <c r="E40" s="34"/>
      <c r="F40" s="34"/>
      <c r="G40" s="26">
        <v>2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ht="25.5" customHeight="1">
      <c r="A41" s="12">
        <f t="shared" si="1"/>
        <v>39</v>
      </c>
      <c r="B41" s="5" t="s">
        <v>66</v>
      </c>
      <c r="C41" s="6" t="s">
        <v>3</v>
      </c>
      <c r="D41" s="3">
        <f t="shared" si="2"/>
        <v>2</v>
      </c>
      <c r="E41" s="18">
        <v>0</v>
      </c>
      <c r="F41" s="18">
        <v>0</v>
      </c>
      <c r="G41" s="18">
        <v>0</v>
      </c>
      <c r="H41" s="36">
        <v>2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</row>
  </sheetData>
  <mergeCells count="3">
    <mergeCell ref="A1:O1"/>
    <mergeCell ref="P1:W1"/>
    <mergeCell ref="AA1:AH1"/>
  </mergeCells>
  <pageMargins left="1.1100000000000001" right="0.13" top="0.32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PL2+TTB</vt:lpstr>
      <vt:lpstr>'PL2+TTB'!Print_Area</vt:lpstr>
      <vt:lpstr>'PL2+TTB'!Print_Titles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2022-04-26T03:31:06Z</dcterms:modified>
</cp:coreProperties>
</file>